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0" i="1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1" i="1" s="1"/>
  <c r="G29" i="1"/>
  <c r="G4" i="1"/>
  <c r="E31" i="1" l="1"/>
  <c r="D31" i="1"/>
  <c r="C31" i="1"/>
  <c r="B34" i="1" l="1"/>
  <c r="B33" i="1"/>
  <c r="B37" i="1"/>
  <c r="B36" i="1" l="1"/>
  <c r="B38" i="1" s="1"/>
</calcChain>
</file>

<file path=xl/sharedStrings.xml><?xml version="1.0" encoding="utf-8"?>
<sst xmlns="http://schemas.openxmlformats.org/spreadsheetml/2006/main" count="71" uniqueCount="55">
  <si>
    <t>Poornima College of Engineering, Jaipur</t>
  </si>
  <si>
    <t>Program Name</t>
  </si>
  <si>
    <t>Program Code</t>
  </si>
  <si>
    <t>CS</t>
  </si>
  <si>
    <t>EC</t>
  </si>
  <si>
    <t>CE</t>
  </si>
  <si>
    <t>EE</t>
  </si>
  <si>
    <t>IT</t>
  </si>
  <si>
    <t>ME</t>
  </si>
  <si>
    <t>Enrolled Students</t>
  </si>
  <si>
    <t>B. Tech (Computer Engineering) II Year</t>
  </si>
  <si>
    <t>B. Tech (Computer Engineering) IV Year</t>
  </si>
  <si>
    <t>B. Tech (Computer Engineering) III Year</t>
  </si>
  <si>
    <t>B. Tech (Electronics &amp; Communication Engineering) II Year</t>
  </si>
  <si>
    <t>B. Tech (Electronics &amp; Communication Engineering) III Year</t>
  </si>
  <si>
    <t>B. Tech (Electronics &amp; Communication Engineering) IV Year</t>
  </si>
  <si>
    <t>B.Tech. (Electrical Engineering) II Year</t>
  </si>
  <si>
    <t>B.Tech. (Electrical Engineering) III Year</t>
  </si>
  <si>
    <t>B.Tech. (Electrical Engineering) IV Year</t>
  </si>
  <si>
    <t>B. Tech. (Information Technology) II Year</t>
  </si>
  <si>
    <t>B. Tech. (Information Technology) III Year</t>
  </si>
  <si>
    <t>B. Tech. (Information Technology) IV Year</t>
  </si>
  <si>
    <t>B.Tech. (Mechanical Engineering) II Year</t>
  </si>
  <si>
    <t>B.Tech. (Mechanical Engineering) III Year</t>
  </si>
  <si>
    <t>B.Tech. (Mechanical Engineering) IV Year</t>
  </si>
  <si>
    <t>Summary Sheet</t>
  </si>
  <si>
    <t>Response</t>
  </si>
  <si>
    <t>(a) Student undertaking project work</t>
  </si>
  <si>
    <t>(b) Student undertaking Internship</t>
  </si>
  <si>
    <t>(c) Student undertaking field work</t>
  </si>
  <si>
    <t>Number of Students Undertaken Project Work</t>
  </si>
  <si>
    <t>Number of Students Undertaken Field Work</t>
  </si>
  <si>
    <t>Total</t>
  </si>
  <si>
    <t>Unique Count of Students</t>
  </si>
  <si>
    <t>Number of Students Undertaken Internships</t>
  </si>
  <si>
    <t>B.Tech. (Artificial Intelligence and Data Science) II Year</t>
  </si>
  <si>
    <t>AID</t>
  </si>
  <si>
    <t>CCS</t>
  </si>
  <si>
    <t>CSR</t>
  </si>
  <si>
    <t>B.Tech. (Computer Engineering - Artificial Intelligence) II Year</t>
  </si>
  <si>
    <t>B.Tech. (Computer Engineering - Cyber Security) II Year</t>
  </si>
  <si>
    <t>B.Tech. (Computer Engineering -Regional Language) II Year</t>
  </si>
  <si>
    <t>B.Tech. (Civil Engineering) IV Year</t>
  </si>
  <si>
    <t>B.Tech. (Civil Engineering) III Year</t>
  </si>
  <si>
    <t>B.Tech. (Civil Engineering) II Year</t>
  </si>
  <si>
    <t>B. Tech. (I Year)</t>
  </si>
  <si>
    <t>All Programs</t>
  </si>
  <si>
    <t>Total Students excluding duplicate entries undertaking project work/ field work/ internship in the year 2022-23</t>
  </si>
  <si>
    <t>Total number of student in AY 2022-23</t>
  </si>
  <si>
    <t>The consolidated statements of students completed the  project work/ field work/ internship in the year 2023-24</t>
  </si>
  <si>
    <t>B.Tech. (Artificial Intelligence and Data Science) III Year</t>
  </si>
  <si>
    <t>B.Tech. (Computer Engineering - Artificial Intelligence) III Year</t>
  </si>
  <si>
    <t>CAI</t>
  </si>
  <si>
    <t>B.Tech. (Computer Engineering - Cyber Security) III Year</t>
  </si>
  <si>
    <t>B.Tech. (Computer Engineering -Regional Language) III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</si>
</sst>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Border="1"/>
    <xf numFmtId="0" fontId="2" fillId="0" borderId="6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Border="1"/>
    <xf numFmtId="0" fontId="3" fillId="0" borderId="1" xfId="0" applyFont="1" applyBorder="1" applyAlignment="1">
      <alignment vertical="top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 applyAlignment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4" zoomScaleNormal="100" workbookViewId="0">
      <selection activeCell="D29" sqref="D29"/>
    </sheetView>
  </sheetViews>
  <sheetFormatPr defaultRowHeight="15" x14ac:dyDescent="0.25"/>
  <cols>
    <col min="1" max="1" width="50.42578125" style="23" customWidth="1"/>
    <col min="2" max="2" width="11.140625" customWidth="1"/>
    <col min="3" max="3" width="9.5703125" customWidth="1"/>
    <col min="4" max="4" width="22.140625" style="30" customWidth="1"/>
    <col min="5" max="5" width="20.7109375" customWidth="1"/>
    <col min="6" max="6" width="20.42578125" customWidth="1"/>
    <col min="7" max="7" width="12.5703125" style="3" customWidth="1"/>
  </cols>
  <sheetData>
    <row r="1" spans="1:11" ht="16.5" x14ac:dyDescent="0.25">
      <c r="A1" s="34" t="s">
        <v>0</v>
      </c>
      <c r="B1" s="35"/>
      <c r="C1" s="35"/>
      <c r="D1" s="35"/>
      <c r="E1" s="35"/>
      <c r="F1" s="35"/>
      <c r="G1" s="35"/>
    </row>
    <row r="2" spans="1:11" ht="15.75" thickBot="1" x14ac:dyDescent="0.3">
      <c r="A2" s="36" t="s">
        <v>49</v>
      </c>
      <c r="B2" s="37"/>
      <c r="C2" s="37"/>
      <c r="D2" s="37"/>
      <c r="E2" s="37"/>
      <c r="F2" s="37"/>
      <c r="G2" s="37"/>
    </row>
    <row r="3" spans="1:11" ht="26.25" thickBot="1" x14ac:dyDescent="0.3">
      <c r="A3" s="18" t="s">
        <v>1</v>
      </c>
      <c r="B3" s="4" t="s">
        <v>2</v>
      </c>
      <c r="C3" s="4" t="s">
        <v>9</v>
      </c>
      <c r="D3" s="31" t="s">
        <v>30</v>
      </c>
      <c r="E3" s="4" t="s">
        <v>34</v>
      </c>
      <c r="F3" s="5" t="s">
        <v>31</v>
      </c>
      <c r="G3" s="6" t="s">
        <v>33</v>
      </c>
      <c r="H3" s="1"/>
      <c r="I3" s="1"/>
      <c r="J3" s="1"/>
      <c r="K3" s="1"/>
    </row>
    <row r="4" spans="1:11" x14ac:dyDescent="0.25">
      <c r="A4" s="19" t="s">
        <v>10</v>
      </c>
      <c r="B4" s="7" t="s">
        <v>3</v>
      </c>
      <c r="C4" s="7">
        <v>201</v>
      </c>
      <c r="D4" s="26"/>
      <c r="E4" s="7">
        <v>191</v>
      </c>
      <c r="F4" s="7"/>
      <c r="G4" s="7">
        <f>MAX(D4:F4)</f>
        <v>191</v>
      </c>
    </row>
    <row r="5" spans="1:11" x14ac:dyDescent="0.25">
      <c r="A5" s="12" t="s">
        <v>12</v>
      </c>
      <c r="B5" s="8" t="s">
        <v>3</v>
      </c>
      <c r="C5" s="8">
        <v>205</v>
      </c>
      <c r="D5" s="26"/>
      <c r="E5" s="8">
        <v>202</v>
      </c>
      <c r="F5" s="8"/>
      <c r="G5" s="7">
        <f t="shared" ref="G5:G30" si="0">MAX(D5:F5)</f>
        <v>202</v>
      </c>
    </row>
    <row r="6" spans="1:11" x14ac:dyDescent="0.25">
      <c r="A6" s="12" t="s">
        <v>11</v>
      </c>
      <c r="B6" s="8" t="s">
        <v>3</v>
      </c>
      <c r="C6" s="8">
        <v>221</v>
      </c>
      <c r="D6" s="26">
        <v>218</v>
      </c>
      <c r="E6" s="8">
        <v>216</v>
      </c>
      <c r="F6" s="8"/>
      <c r="G6" s="7">
        <f t="shared" si="0"/>
        <v>218</v>
      </c>
    </row>
    <row r="7" spans="1:11" x14ac:dyDescent="0.25">
      <c r="A7" s="12" t="s">
        <v>35</v>
      </c>
      <c r="B7" s="8" t="s">
        <v>36</v>
      </c>
      <c r="C7" s="8">
        <v>63</v>
      </c>
      <c r="D7" s="26"/>
      <c r="E7" s="8">
        <v>62</v>
      </c>
      <c r="F7" s="8"/>
      <c r="G7" s="7">
        <f t="shared" si="0"/>
        <v>62</v>
      </c>
    </row>
    <row r="8" spans="1:11" x14ac:dyDescent="0.25">
      <c r="A8" s="12" t="s">
        <v>50</v>
      </c>
      <c r="B8" s="8" t="s">
        <v>36</v>
      </c>
      <c r="C8" s="8">
        <v>67</v>
      </c>
      <c r="D8" s="26"/>
      <c r="E8" s="8">
        <v>64</v>
      </c>
      <c r="F8" s="8"/>
      <c r="G8" s="7">
        <f t="shared" si="0"/>
        <v>64</v>
      </c>
    </row>
    <row r="9" spans="1:11" x14ac:dyDescent="0.25">
      <c r="A9" s="12" t="s">
        <v>39</v>
      </c>
      <c r="B9" s="8" t="s">
        <v>52</v>
      </c>
      <c r="C9" s="8">
        <v>64</v>
      </c>
      <c r="D9" s="26"/>
      <c r="E9" s="8">
        <v>64</v>
      </c>
      <c r="F9" s="8"/>
      <c r="G9" s="7">
        <f t="shared" si="0"/>
        <v>64</v>
      </c>
    </row>
    <row r="10" spans="1:11" x14ac:dyDescent="0.25">
      <c r="A10" s="12" t="s">
        <v>51</v>
      </c>
      <c r="B10" s="8" t="s">
        <v>52</v>
      </c>
      <c r="C10" s="8">
        <v>66</v>
      </c>
      <c r="D10" s="26"/>
      <c r="E10" s="8">
        <v>62</v>
      </c>
      <c r="F10" s="8"/>
      <c r="G10" s="7">
        <f t="shared" si="0"/>
        <v>62</v>
      </c>
    </row>
    <row r="11" spans="1:11" x14ac:dyDescent="0.25">
      <c r="A11" s="12" t="s">
        <v>40</v>
      </c>
      <c r="B11" s="8" t="s">
        <v>37</v>
      </c>
      <c r="C11" s="8">
        <v>62</v>
      </c>
      <c r="D11" s="26"/>
      <c r="E11" s="8">
        <v>62</v>
      </c>
      <c r="F11" s="8"/>
      <c r="G11" s="7">
        <f t="shared" si="0"/>
        <v>62</v>
      </c>
    </row>
    <row r="12" spans="1:11" x14ac:dyDescent="0.25">
      <c r="A12" s="12" t="s">
        <v>53</v>
      </c>
      <c r="B12" s="8" t="s">
        <v>37</v>
      </c>
      <c r="C12" s="8">
        <v>62</v>
      </c>
      <c r="D12" s="26"/>
      <c r="E12" s="8">
        <v>59</v>
      </c>
      <c r="F12" s="8"/>
      <c r="G12" s="7">
        <f t="shared" si="0"/>
        <v>59</v>
      </c>
    </row>
    <row r="13" spans="1:11" x14ac:dyDescent="0.25">
      <c r="A13" s="12" t="s">
        <v>41</v>
      </c>
      <c r="B13" s="8" t="s">
        <v>38</v>
      </c>
      <c r="C13" s="8">
        <v>56</v>
      </c>
      <c r="D13" s="26"/>
      <c r="E13" s="8">
        <v>53</v>
      </c>
      <c r="F13" s="8"/>
      <c r="G13" s="7">
        <f t="shared" si="0"/>
        <v>53</v>
      </c>
    </row>
    <row r="14" spans="1:11" x14ac:dyDescent="0.25">
      <c r="A14" s="12" t="s">
        <v>54</v>
      </c>
      <c r="B14" s="8" t="s">
        <v>38</v>
      </c>
      <c r="C14" s="8">
        <v>18</v>
      </c>
      <c r="D14" s="26"/>
      <c r="E14" s="8">
        <v>18</v>
      </c>
      <c r="F14" s="8"/>
      <c r="G14" s="7">
        <f t="shared" si="0"/>
        <v>18</v>
      </c>
    </row>
    <row r="15" spans="1:11" x14ac:dyDescent="0.25">
      <c r="A15" s="12" t="s">
        <v>13</v>
      </c>
      <c r="B15" s="8" t="s">
        <v>4</v>
      </c>
      <c r="C15" s="8">
        <v>29</v>
      </c>
      <c r="D15" s="26"/>
      <c r="E15" s="8">
        <v>26</v>
      </c>
      <c r="F15" s="8"/>
      <c r="G15" s="7">
        <f t="shared" si="0"/>
        <v>26</v>
      </c>
    </row>
    <row r="16" spans="1:11" x14ac:dyDescent="0.25">
      <c r="A16" s="12" t="s">
        <v>14</v>
      </c>
      <c r="B16" s="8" t="s">
        <v>4</v>
      </c>
      <c r="C16" s="8">
        <v>22</v>
      </c>
      <c r="D16" s="26"/>
      <c r="E16" s="8">
        <v>21</v>
      </c>
      <c r="F16" s="8"/>
      <c r="G16" s="7">
        <f t="shared" si="0"/>
        <v>21</v>
      </c>
    </row>
    <row r="17" spans="1:7" x14ac:dyDescent="0.25">
      <c r="A17" s="12" t="s">
        <v>15</v>
      </c>
      <c r="B17" s="8" t="s">
        <v>4</v>
      </c>
      <c r="C17" s="8">
        <v>11</v>
      </c>
      <c r="D17" s="26">
        <v>11</v>
      </c>
      <c r="E17" s="8">
        <v>11</v>
      </c>
      <c r="F17" s="8"/>
      <c r="G17" s="7">
        <f t="shared" si="0"/>
        <v>11</v>
      </c>
    </row>
    <row r="18" spans="1:7" s="2" customFormat="1" x14ac:dyDescent="0.25">
      <c r="A18" s="16" t="s">
        <v>44</v>
      </c>
      <c r="B18" s="8" t="s">
        <v>5</v>
      </c>
      <c r="C18" s="8">
        <v>35</v>
      </c>
      <c r="E18" s="8">
        <v>29</v>
      </c>
      <c r="F18" s="27">
        <v>34</v>
      </c>
      <c r="G18" s="7">
        <f>MAX(E18:F18)</f>
        <v>34</v>
      </c>
    </row>
    <row r="19" spans="1:7" s="2" customFormat="1" x14ac:dyDescent="0.25">
      <c r="A19" s="16" t="s">
        <v>43</v>
      </c>
      <c r="B19" s="8" t="s">
        <v>5</v>
      </c>
      <c r="C19" s="8">
        <v>54</v>
      </c>
      <c r="D19" s="27"/>
      <c r="E19" s="8">
        <v>51</v>
      </c>
      <c r="F19" s="8"/>
      <c r="G19" s="7">
        <f t="shared" si="0"/>
        <v>51</v>
      </c>
    </row>
    <row r="20" spans="1:7" s="2" customFormat="1" x14ac:dyDescent="0.25">
      <c r="A20" s="16" t="s">
        <v>42</v>
      </c>
      <c r="B20" s="8" t="s">
        <v>5</v>
      </c>
      <c r="C20" s="8">
        <v>60</v>
      </c>
      <c r="D20" s="27">
        <v>57</v>
      </c>
      <c r="E20" s="8">
        <v>53</v>
      </c>
      <c r="F20" s="8"/>
      <c r="G20" s="7">
        <f t="shared" si="0"/>
        <v>57</v>
      </c>
    </row>
    <row r="21" spans="1:7" s="2" customFormat="1" x14ac:dyDescent="0.25">
      <c r="A21" s="16" t="s">
        <v>16</v>
      </c>
      <c r="B21" s="8" t="s">
        <v>6</v>
      </c>
      <c r="C21" s="8">
        <v>17</v>
      </c>
      <c r="D21" s="27"/>
      <c r="E21" s="8">
        <v>17</v>
      </c>
      <c r="F21" s="8"/>
      <c r="G21" s="7">
        <f t="shared" si="0"/>
        <v>17</v>
      </c>
    </row>
    <row r="22" spans="1:7" s="2" customFormat="1" x14ac:dyDescent="0.25">
      <c r="A22" s="16" t="s">
        <v>17</v>
      </c>
      <c r="B22" s="8" t="s">
        <v>6</v>
      </c>
      <c r="C22" s="8">
        <v>27</v>
      </c>
      <c r="D22" s="27"/>
      <c r="E22" s="8">
        <v>27</v>
      </c>
      <c r="F22" s="8"/>
      <c r="G22" s="7">
        <f t="shared" si="0"/>
        <v>27</v>
      </c>
    </row>
    <row r="23" spans="1:7" s="2" customFormat="1" x14ac:dyDescent="0.25">
      <c r="A23" s="16" t="s">
        <v>18</v>
      </c>
      <c r="B23" s="8" t="s">
        <v>6</v>
      </c>
      <c r="C23" s="8">
        <v>15</v>
      </c>
      <c r="D23" s="27">
        <v>12</v>
      </c>
      <c r="E23" s="8">
        <v>12</v>
      </c>
      <c r="F23" s="8"/>
      <c r="G23" s="7">
        <f t="shared" si="0"/>
        <v>12</v>
      </c>
    </row>
    <row r="24" spans="1:7" s="2" customFormat="1" x14ac:dyDescent="0.25">
      <c r="A24" s="16" t="s">
        <v>19</v>
      </c>
      <c r="B24" s="8" t="s">
        <v>7</v>
      </c>
      <c r="C24" s="8">
        <v>65</v>
      </c>
      <c r="D24" s="27"/>
      <c r="E24" s="8">
        <v>62</v>
      </c>
      <c r="F24" s="8"/>
      <c r="G24" s="7">
        <f t="shared" si="0"/>
        <v>62</v>
      </c>
    </row>
    <row r="25" spans="1:7" s="2" customFormat="1" x14ac:dyDescent="0.25">
      <c r="A25" s="16" t="s">
        <v>20</v>
      </c>
      <c r="B25" s="8" t="s">
        <v>7</v>
      </c>
      <c r="C25" s="8">
        <v>65</v>
      </c>
      <c r="D25" s="27"/>
      <c r="E25" s="8">
        <v>61</v>
      </c>
      <c r="F25" s="8"/>
      <c r="G25" s="7">
        <f t="shared" si="0"/>
        <v>61</v>
      </c>
    </row>
    <row r="26" spans="1:7" s="2" customFormat="1" x14ac:dyDescent="0.25">
      <c r="A26" s="16" t="s">
        <v>21</v>
      </c>
      <c r="B26" s="8" t="s">
        <v>7</v>
      </c>
      <c r="C26" s="8">
        <v>63</v>
      </c>
      <c r="D26" s="27">
        <v>56</v>
      </c>
      <c r="E26" s="8">
        <v>58</v>
      </c>
      <c r="F26" s="8"/>
      <c r="G26" s="7">
        <f t="shared" si="0"/>
        <v>58</v>
      </c>
    </row>
    <row r="27" spans="1:7" s="2" customFormat="1" x14ac:dyDescent="0.25">
      <c r="A27" s="16" t="s">
        <v>22</v>
      </c>
      <c r="B27" s="8" t="s">
        <v>8</v>
      </c>
      <c r="C27" s="8">
        <v>17</v>
      </c>
      <c r="D27" s="27"/>
      <c r="E27" s="8">
        <v>14</v>
      </c>
      <c r="F27" s="8"/>
      <c r="G27" s="7">
        <f t="shared" si="0"/>
        <v>14</v>
      </c>
    </row>
    <row r="28" spans="1:7" s="2" customFormat="1" x14ac:dyDescent="0.25">
      <c r="A28" s="16" t="s">
        <v>23</v>
      </c>
      <c r="B28" s="8" t="s">
        <v>8</v>
      </c>
      <c r="C28" s="8">
        <v>22</v>
      </c>
      <c r="D28" s="27">
        <v>21</v>
      </c>
      <c r="E28" s="8">
        <v>21</v>
      </c>
      <c r="F28" s="8"/>
      <c r="G28" s="7">
        <f t="shared" si="0"/>
        <v>21</v>
      </c>
    </row>
    <row r="29" spans="1:7" s="2" customFormat="1" x14ac:dyDescent="0.25">
      <c r="A29" s="16" t="s">
        <v>24</v>
      </c>
      <c r="B29" s="8" t="s">
        <v>8</v>
      </c>
      <c r="C29" s="8">
        <v>22</v>
      </c>
      <c r="D29" s="27">
        <v>21</v>
      </c>
      <c r="E29" s="8">
        <v>21</v>
      </c>
      <c r="F29" s="8"/>
      <c r="G29" s="7">
        <f t="shared" si="0"/>
        <v>21</v>
      </c>
    </row>
    <row r="30" spans="1:7" s="2" customFormat="1" x14ac:dyDescent="0.25">
      <c r="A30" s="16" t="s">
        <v>45</v>
      </c>
      <c r="B30" s="8" t="s">
        <v>46</v>
      </c>
      <c r="C30" s="8">
        <v>639</v>
      </c>
      <c r="D30" s="8">
        <v>639</v>
      </c>
      <c r="E30" s="24"/>
      <c r="F30" s="24"/>
      <c r="G30" s="7">
        <f t="shared" si="0"/>
        <v>639</v>
      </c>
    </row>
    <row r="31" spans="1:7" s="2" customFormat="1" ht="15.75" thickBot="1" x14ac:dyDescent="0.3">
      <c r="A31" s="20" t="s">
        <v>32</v>
      </c>
      <c r="B31" s="9"/>
      <c r="C31" s="9">
        <f>SUM(C4:C30)</f>
        <v>2248</v>
      </c>
      <c r="D31" s="32">
        <f>SUM(D4:D30)</f>
        <v>1035</v>
      </c>
      <c r="E31" s="32">
        <f>SUM(E4:E30)</f>
        <v>1537</v>
      </c>
      <c r="F31" s="32"/>
      <c r="G31" s="32">
        <f>SUM(G4:G30)</f>
        <v>2187</v>
      </c>
    </row>
    <row r="32" spans="1:7" s="2" customFormat="1" x14ac:dyDescent="0.25">
      <c r="A32" s="33" t="s">
        <v>25</v>
      </c>
      <c r="B32" s="33"/>
      <c r="C32" s="10"/>
      <c r="D32" s="28"/>
      <c r="E32" s="10"/>
      <c r="F32" s="10"/>
      <c r="G32" s="11"/>
    </row>
    <row r="33" spans="1:7" x14ac:dyDescent="0.25">
      <c r="A33" s="12" t="s">
        <v>27</v>
      </c>
      <c r="B33" s="12">
        <f>D31</f>
        <v>1035</v>
      </c>
      <c r="C33" s="13"/>
      <c r="D33" s="29"/>
      <c r="E33" s="13"/>
      <c r="F33" s="13"/>
      <c r="G33" s="14"/>
    </row>
    <row r="34" spans="1:7" x14ac:dyDescent="0.25">
      <c r="A34" s="12" t="s">
        <v>28</v>
      </c>
      <c r="B34" s="12">
        <f>E31</f>
        <v>1537</v>
      </c>
      <c r="C34" s="13"/>
      <c r="D34" s="29"/>
      <c r="E34" s="13"/>
      <c r="F34" s="13"/>
      <c r="G34" s="14"/>
    </row>
    <row r="35" spans="1:7" x14ac:dyDescent="0.25">
      <c r="A35" s="12" t="s">
        <v>29</v>
      </c>
      <c r="B35" s="12">
        <v>34</v>
      </c>
      <c r="C35" s="13"/>
      <c r="D35" s="29"/>
      <c r="E35" s="13"/>
      <c r="F35" s="13"/>
      <c r="G35" s="14"/>
    </row>
    <row r="36" spans="1:7" ht="25.5" x14ac:dyDescent="0.25">
      <c r="A36" s="25" t="s">
        <v>47</v>
      </c>
      <c r="B36" s="15">
        <f>G31</f>
        <v>2187</v>
      </c>
      <c r="C36" s="13"/>
      <c r="D36" s="29"/>
      <c r="E36" s="13"/>
      <c r="F36" s="13"/>
      <c r="G36" s="14"/>
    </row>
    <row r="37" spans="1:7" x14ac:dyDescent="0.25">
      <c r="A37" s="21" t="s">
        <v>48</v>
      </c>
      <c r="B37" s="16">
        <f>C31</f>
        <v>2248</v>
      </c>
      <c r="C37" s="13"/>
      <c r="D37" s="29"/>
      <c r="E37" s="13"/>
      <c r="F37" s="13"/>
      <c r="G37" s="14"/>
    </row>
    <row r="38" spans="1:7" x14ac:dyDescent="0.25">
      <c r="A38" s="22" t="s">
        <v>26</v>
      </c>
      <c r="B38" s="17">
        <f>(B36/B37)</f>
        <v>0.97286476868327398</v>
      </c>
      <c r="C38" s="13"/>
      <c r="D38" s="29"/>
      <c r="E38" s="13"/>
      <c r="F38" s="13"/>
      <c r="G38" s="14"/>
    </row>
  </sheetData>
  <mergeCells count="3">
    <mergeCell ref="A32:B32"/>
    <mergeCell ref="A1:G1"/>
    <mergeCell ref="A2:G2"/>
  </mergeCells>
  <pageMargins left="0.23622047244094491" right="0.23622047244094491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2024-12-31T08:00:09Z</dcterms:modified>
</cp:coreProperties>
</file>